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B2ED44C5-0455-4D02-B3F3-F53D014A4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  <definedName name="_xlnm.Print_Area" localSheetId="0">EFE!$A$1:$C$76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<sst xmlns="http://schemas.openxmlformats.org/spreadsheetml/2006/main" count="89" uniqueCount="56">
  <si>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</si>
  <si>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</si>
  <si>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</si>
  <si>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</si>
  <si>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</si>
  <si>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</si>
  <si>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</si>
  <si>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</si>
  <si>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</si>
  <si>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</si>
  <si>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</si>
  <si>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</si>
  <si>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</si>
  <si>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</si>
  <si>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</si>
  <si>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</si>
  <si>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</si>
  <si>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</si>
  <si>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</si>
  <si>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</si>
  <si>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</si>
  <si>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</si>
  <si>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</si>
  <si>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</si>
  <si>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</si>
  <si>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</si>
  <si>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</si>
  <si>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</si>
  <si>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</si>
  <si>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</si>
  <si>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</si>
  <si>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</si>
  <si>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</si>
  <si>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</si>
  <si>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</si>
  <si>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</si>
  <si>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</si>
  <si>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</si>
  <si>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</si>
  <si>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</si>
  <si>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</si>
  <si>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</si>
  <si>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</si>
  <si>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</si>
  <si>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</si>
  <si>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</si>
  <si>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</si>
  <si>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</si>
  <si>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</si>
  <si>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</si>
  <si>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</si>
  <si>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</si>
  <si>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</si>
  <si>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</si>
  <si>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</si>
  <si>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SAN FELIPE,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</si>
</sst>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69</xdr:row>
      <xdr:rowOff>114300</xdr:rowOff>
    </xdr:from>
    <xdr:to>
      <xdr:col>2</xdr:col>
      <xdr:colOff>880855</xdr:colOff>
      <xdr:row>76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AF84F81-4D2D-467C-9A42-70411E339E48}"/>
            </a:ext>
          </a:extLst>
        </xdr:cNvPr>
        <xdr:cNvSpPr txBox="1"/>
      </xdr:nvSpPr>
      <xdr:spPr>
        <a:xfrm>
          <a:off x="1419225" y="108013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7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10940179.640000001</v>
      </c>
      <c r="C4" s="13">
        <f>SUM(C5:C14)</f>
        <v>20178339.710000001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587488.5</v>
      </c>
      <c r="C11" s="14">
        <v>1084326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10346995</v>
      </c>
      <c r="C13" s="14">
        <v>18951122.600000001</v>
      </c>
      <c r="D13" s="19">
        <v>900000</v>
      </c>
    </row>
    <row r="14" spans="1:22" ht="11.25" customHeight="1" x14ac:dyDescent="0.2">
      <c r="A14" s="7" t="s">
        <v>6</v>
      </c>
      <c r="B14" s="14">
        <v>5696.14</v>
      </c>
      <c r="C14" s="14">
        <v>142891.10999999999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7943911.3200000003</v>
      </c>
      <c r="C16" s="13">
        <f>SUM(C17:C32)</f>
        <v>18508188.879999999</v>
      </c>
      <c r="D16" s="18" t="s">
        <v>38</v>
      </c>
    </row>
    <row r="17" spans="1:4" ht="11.25" customHeight="1" x14ac:dyDescent="0.2">
      <c r="A17" s="7" t="s">
        <v>8</v>
      </c>
      <c r="B17" s="14">
        <v>5953668.5099999998</v>
      </c>
      <c r="C17" s="14">
        <v>13579507.49</v>
      </c>
      <c r="D17" s="19">
        <v>1000</v>
      </c>
    </row>
    <row r="18" spans="1:4" ht="11.25" customHeight="1" x14ac:dyDescent="0.2">
      <c r="A18" s="7" t="s">
        <v>9</v>
      </c>
      <c r="B18" s="14">
        <v>332951.21000000002</v>
      </c>
      <c r="C18" s="14">
        <v>917355.76</v>
      </c>
      <c r="D18" s="19">
        <v>2000</v>
      </c>
    </row>
    <row r="19" spans="1:4" ht="11.25" customHeight="1" x14ac:dyDescent="0.2">
      <c r="A19" s="7" t="s">
        <v>10</v>
      </c>
      <c r="B19" s="14">
        <v>708260.64</v>
      </c>
      <c r="C19" s="14">
        <v>1119518.81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937388.56</v>
      </c>
      <c r="C23" s="14">
        <v>2836381.07</v>
      </c>
      <c r="D23" s="19">
        <v>4400</v>
      </c>
    </row>
    <row r="24" spans="1:4" ht="11.25" customHeight="1" x14ac:dyDescent="0.2">
      <c r="A24" s="7" t="s">
        <v>13</v>
      </c>
      <c r="B24" s="14">
        <v>11642.4</v>
      </c>
      <c r="C24" s="14">
        <v>55425.75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2996268.3200000003</v>
      </c>
      <c r="C33" s="13">
        <f>C4-C16</f>
        <v>1670150.8300000019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7500</v>
      </c>
      <c r="C41" s="13">
        <f>SUM(C42:C44)</f>
        <v>1870481.9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7500</v>
      </c>
      <c r="C43" s="14">
        <v>1870481.9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-7500</v>
      </c>
      <c r="C45" s="13">
        <f>C36-C41</f>
        <v>-1870481.9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521281.76</v>
      </c>
      <c r="C54" s="13">
        <f>SUM(C55+C58)</f>
        <v>237860.49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521281.76</v>
      </c>
      <c r="C58" s="14">
        <v>237860.49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-521281.76</v>
      </c>
      <c r="C59" s="13">
        <f>C48-C54</f>
        <v>-237860.49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2467486.5600000005</v>
      </c>
      <c r="C61" s="13">
        <f>C59+C45+C33</f>
        <v>-438191.55999999773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4532596.45</v>
      </c>
      <c r="C63" s="13">
        <v>4970788.01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7000083.0099999998</v>
      </c>
      <c r="C65" s="13">
        <v>4532596.45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2026-07-27T16:52:30Z</cp:lastPrinted>
  <dcterms:created xsi:type="dcterms:W3CDTF">2012-12-11T20:31:36Z</dcterms:created>
  <dcterms:modified xsi:type="dcterms:W3CDTF">2026-07-27T16:52:39Z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